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<sst xmlns="http://schemas.openxmlformats.org/spreadsheetml/2006/main" count="80" uniqueCount="50">
  <si>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>Planowane wydatki /w zł/</t>
  </si>
  <si>
    <t>z tego:</t>
  </si>
  <si>
    <t>środki z budżetu krajowego</t>
  </si>
  <si>
    <t>z tego: źrodla finansowania</t>
  </si>
  <si>
    <t>pożyczki i kredyty</t>
  </si>
  <si>
    <t>obligacje</t>
  </si>
  <si>
    <t>pozostałe</t>
  </si>
  <si>
    <t>środki z budżetu UE</t>
  </si>
  <si>
    <t>z tego źródła finansowania</t>
  </si>
  <si>
    <t>pożyczka na prefinansowanie z budżetu państwa lub dotacje rozwojowe</t>
  </si>
  <si>
    <t>Środki z budżetu UE</t>
  </si>
  <si>
    <t>Klasyfikacja dział, rozdział, paragraf</t>
  </si>
  <si>
    <t>Projekt</t>
  </si>
  <si>
    <t>Wydatki razem (8+12)</t>
  </si>
  <si>
    <t>Wydatki  razem (9+10+11)</t>
  </si>
  <si>
    <t>wydatki razem (13+14+15+16)</t>
  </si>
  <si>
    <t>Lp.</t>
  </si>
  <si>
    <t>x</t>
  </si>
  <si>
    <t>Program</t>
  </si>
  <si>
    <t>Priorytet</t>
  </si>
  <si>
    <t>Działanie</t>
  </si>
  <si>
    <t>Nazwa projektu</t>
  </si>
  <si>
    <t>Razem wydatki, z tego:</t>
  </si>
  <si>
    <t>1.1</t>
  </si>
  <si>
    <t>1.2</t>
  </si>
  <si>
    <t>1.3</t>
  </si>
  <si>
    <t>Uporządkowanie gospodarki ściekowej w aglomeracji Czerwieńsk</t>
  </si>
  <si>
    <t>900/90001/605</t>
  </si>
  <si>
    <t>3.1. Infrastruktura ochrony środowiska przyrodniczego</t>
  </si>
  <si>
    <t>3. Ochrona i zarządzanie zasobami środowiska przyrodniczego</t>
  </si>
  <si>
    <t>Lubuski Regionalny Program Operacyjny na lata 2007-2013</t>
  </si>
  <si>
    <t>921/92109/605</t>
  </si>
  <si>
    <t>Program Rozwoju Obszarów Wiejskich 2007-2013</t>
  </si>
  <si>
    <t>Wydatki na programy i projekty realizowane ze środkow pochodzących z Funduszy Strukturalnych i Funduszu Spójności</t>
  </si>
  <si>
    <t>4. LEADER</t>
  </si>
  <si>
    <t>4.1 Lokalne strategie rozwoju</t>
  </si>
  <si>
    <t>Upowszechnianie kultury, sportu i rekreacji w miejscowościach Bródki, Nietków poprzez remont obiektów kulturalnych i urządzeń placów zabaw.</t>
  </si>
  <si>
    <t>3. Jakość życia na obszarach wiejskich i różnicowanie gospodarki wiejskiej</t>
  </si>
  <si>
    <t>3.3 Odnowa i rozwój wsi</t>
  </si>
  <si>
    <t>Upowszechnianie kultury, sportu i rekreacji w miejscowościach Laski, Sudoł poprzez remont obiektów kulturalnych i urządzeń placów zabaw.</t>
  </si>
  <si>
    <t>2010 r.</t>
  </si>
  <si>
    <t xml:space="preserve">2010 r. </t>
  </si>
  <si>
    <t>1.4</t>
  </si>
  <si>
    <t>Uporządkowanie gospodarki ściekowej w miejscowościach Wysokie i Leśniow Mały</t>
  </si>
  <si>
    <t>321.Podstawowe usługi dla gospodarki i ludności wiejskiej</t>
  </si>
  <si>
    <t>01010/605</t>
  </si>
  <si>
    <t xml:space="preserve">Wydatki w okresie realizacji Projektu (całkowita wartość projektu) </t>
  </si>
  <si>
    <t>w tym objęte dofinansowaniem</t>
  </si>
  <si>
    <t>Wydatki majątkowe razem, w tym:</t>
  </si>
  <si>
    <t>Zał. nr 2 do uchwały nr XXVIII/238/09 Rady Miejskiej w Czerwieńsku z dnia 30.12.2009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</si>
</sst>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6.5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9" fontId="0" fillId="0" borderId="0" xfId="0" applyNumberForma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0" fillId="0" borderId="4" xfId="0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C19" sqref="C19:P19"/>
    </sheetView>
  </sheetViews>
  <sheetFormatPr defaultColWidth="9.140625" defaultRowHeight="12.75"/>
  <cols>
    <col min="1" max="1" width="2.7109375" style="0" customWidth="1"/>
    <col min="2" max="2" width="16.28125" style="0" customWidth="1"/>
    <col min="3" max="5" width="9.00390625" style="0" customWidth="1"/>
    <col min="6" max="6" width="8.7109375" style="0" customWidth="1"/>
    <col min="7" max="7" width="7.8515625" style="0" customWidth="1"/>
    <col min="8" max="8" width="8.28125" style="0" customWidth="1"/>
    <col min="9" max="9" width="7.8515625" style="0" customWidth="1"/>
    <col min="10" max="10" width="7.421875" style="0" customWidth="1"/>
    <col min="11" max="11" width="7.8515625" style="0" customWidth="1"/>
    <col min="12" max="12" width="8.00390625" style="0" customWidth="1"/>
    <col min="14" max="14" width="6.8515625" style="0" customWidth="1"/>
    <col min="15" max="15" width="6.140625" style="0" customWidth="1"/>
    <col min="16" max="16" width="7.28125" style="0" customWidth="1"/>
    <col min="17" max="24" width="9.140625" style="1" customWidth="1"/>
  </cols>
  <sheetData>
    <row r="1" spans="14:16" ht="24" customHeight="1">
      <c r="N1" s="57" t="s">
        <v>49</v>
      </c>
      <c r="O1" s="58"/>
      <c r="P1" s="58"/>
    </row>
    <row r="2" spans="2:16" ht="20.25" customHeight="1">
      <c r="B2" s="44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0"/>
      <c r="P2" s="10"/>
    </row>
    <row r="3" ht="9" customHeight="1"/>
    <row r="4" spans="1:16" ht="21" customHeight="1">
      <c r="A4" s="63" t="s">
        <v>16</v>
      </c>
      <c r="B4" s="48" t="s">
        <v>12</v>
      </c>
      <c r="C4" s="45" t="s">
        <v>11</v>
      </c>
      <c r="D4" s="45" t="s">
        <v>46</v>
      </c>
      <c r="E4" s="68" t="s">
        <v>47</v>
      </c>
      <c r="F4" s="69"/>
      <c r="G4" s="54" t="s">
        <v>0</v>
      </c>
      <c r="H4" s="55"/>
      <c r="I4" s="55"/>
      <c r="J4" s="55"/>
      <c r="K4" s="55"/>
      <c r="L4" s="55"/>
      <c r="M4" s="55"/>
      <c r="N4" s="55"/>
      <c r="O4" s="55"/>
      <c r="P4" s="56"/>
    </row>
    <row r="5" spans="1:16" ht="10.5" customHeight="1">
      <c r="A5" s="64"/>
      <c r="B5" s="49"/>
      <c r="C5" s="46"/>
      <c r="D5" s="46"/>
      <c r="E5" s="45" t="s">
        <v>2</v>
      </c>
      <c r="F5" s="45" t="s">
        <v>10</v>
      </c>
      <c r="G5" s="70">
        <v>2010</v>
      </c>
      <c r="H5" s="71"/>
      <c r="I5" s="71"/>
      <c r="J5" s="71"/>
      <c r="K5" s="71"/>
      <c r="L5" s="71"/>
      <c r="M5" s="71"/>
      <c r="N5" s="71"/>
      <c r="O5" s="71"/>
      <c r="P5" s="72"/>
    </row>
    <row r="6" spans="1:16" ht="10.5" customHeight="1">
      <c r="A6" s="64"/>
      <c r="B6" s="49"/>
      <c r="C6" s="46"/>
      <c r="D6" s="46"/>
      <c r="E6" s="46"/>
      <c r="F6" s="46"/>
      <c r="G6" s="45" t="s">
        <v>13</v>
      </c>
      <c r="H6" s="41" t="s">
        <v>1</v>
      </c>
      <c r="I6" s="42"/>
      <c r="J6" s="42"/>
      <c r="K6" s="42"/>
      <c r="L6" s="42"/>
      <c r="M6" s="42"/>
      <c r="N6" s="42"/>
      <c r="O6" s="42"/>
      <c r="P6" s="43"/>
    </row>
    <row r="7" spans="1:16" ht="9.75" customHeight="1">
      <c r="A7" s="64"/>
      <c r="B7" s="49"/>
      <c r="C7" s="46"/>
      <c r="D7" s="46"/>
      <c r="E7" s="46"/>
      <c r="F7" s="46"/>
      <c r="G7" s="46"/>
      <c r="H7" s="54" t="s">
        <v>2</v>
      </c>
      <c r="I7" s="55"/>
      <c r="J7" s="55"/>
      <c r="K7" s="56"/>
      <c r="L7" s="54" t="s">
        <v>7</v>
      </c>
      <c r="M7" s="55"/>
      <c r="N7" s="55"/>
      <c r="O7" s="55"/>
      <c r="P7" s="56"/>
    </row>
    <row r="8" spans="1:16" ht="10.5" customHeight="1">
      <c r="A8" s="64"/>
      <c r="B8" s="49"/>
      <c r="C8" s="46"/>
      <c r="D8" s="46"/>
      <c r="E8" s="46"/>
      <c r="F8" s="46"/>
      <c r="G8" s="46"/>
      <c r="H8" s="45" t="s">
        <v>14</v>
      </c>
      <c r="I8" s="51" t="s">
        <v>3</v>
      </c>
      <c r="J8" s="52"/>
      <c r="K8" s="53"/>
      <c r="L8" s="45" t="s">
        <v>15</v>
      </c>
      <c r="M8" s="51" t="s">
        <v>8</v>
      </c>
      <c r="N8" s="52"/>
      <c r="O8" s="52"/>
      <c r="P8" s="53"/>
    </row>
    <row r="9" spans="1:16" ht="58.5" customHeight="1">
      <c r="A9" s="65"/>
      <c r="B9" s="50"/>
      <c r="C9" s="47"/>
      <c r="D9" s="47"/>
      <c r="E9" s="47"/>
      <c r="F9" s="47"/>
      <c r="G9" s="47"/>
      <c r="H9" s="47"/>
      <c r="I9" s="3" t="s">
        <v>4</v>
      </c>
      <c r="J9" s="4" t="s">
        <v>5</v>
      </c>
      <c r="K9" s="4" t="s">
        <v>6</v>
      </c>
      <c r="L9" s="47"/>
      <c r="M9" s="3" t="s">
        <v>9</v>
      </c>
      <c r="N9" s="3" t="s">
        <v>4</v>
      </c>
      <c r="O9" s="4" t="s">
        <v>5</v>
      </c>
      <c r="P9" s="4" t="s">
        <v>6</v>
      </c>
    </row>
    <row r="10" spans="1:16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23.25" customHeight="1">
      <c r="A11" s="59">
        <v>1</v>
      </c>
      <c r="B11" s="24" t="s">
        <v>48</v>
      </c>
      <c r="C11" s="19" t="s">
        <v>17</v>
      </c>
      <c r="D11" s="73">
        <f>D23+D29+D35+D17</f>
        <v>33430728</v>
      </c>
      <c r="E11" s="22">
        <f>E17+E23+E29+E35</f>
        <v>12996392</v>
      </c>
      <c r="F11" s="22">
        <f aca="true" t="shared" si="0" ref="F11:P11">F17+F23+F29+F35</f>
        <v>19330553</v>
      </c>
      <c r="G11" s="22">
        <f t="shared" si="0"/>
        <v>15983791</v>
      </c>
      <c r="H11" s="22">
        <f t="shared" si="0"/>
        <v>8154321</v>
      </c>
      <c r="I11" s="22">
        <v>5179516</v>
      </c>
      <c r="J11" s="23">
        <f t="shared" si="0"/>
        <v>0</v>
      </c>
      <c r="K11" s="22">
        <f t="shared" si="0"/>
        <v>924467</v>
      </c>
      <c r="L11" s="22">
        <f t="shared" si="0"/>
        <v>9879808</v>
      </c>
      <c r="M11" s="22">
        <f t="shared" si="0"/>
        <v>9879808</v>
      </c>
      <c r="N11" s="23">
        <f t="shared" si="0"/>
        <v>0</v>
      </c>
      <c r="O11" s="23">
        <f t="shared" si="0"/>
        <v>0</v>
      </c>
      <c r="P11" s="23">
        <f t="shared" si="0"/>
        <v>0</v>
      </c>
    </row>
    <row r="12" spans="1:16" ht="11.25" customHeight="1">
      <c r="A12" s="60"/>
      <c r="B12" s="25" t="s">
        <v>40</v>
      </c>
      <c r="C12" s="19"/>
      <c r="D12" s="74"/>
      <c r="E12" s="22">
        <f>E18+E24+E30+E36</f>
        <v>6103983</v>
      </c>
      <c r="F12" s="22">
        <f aca="true" t="shared" si="1" ref="F12:P12">F18+F24+F30+F36</f>
        <v>9879808</v>
      </c>
      <c r="G12" s="22">
        <f t="shared" si="1"/>
        <v>15983791</v>
      </c>
      <c r="H12" s="22">
        <f t="shared" si="1"/>
        <v>8154321</v>
      </c>
      <c r="I12" s="22">
        <v>5179516</v>
      </c>
      <c r="J12" s="23">
        <f t="shared" si="1"/>
        <v>0</v>
      </c>
      <c r="K12" s="22">
        <f t="shared" si="1"/>
        <v>924467</v>
      </c>
      <c r="L12" s="22">
        <f t="shared" si="1"/>
        <v>9879808</v>
      </c>
      <c r="M12" s="22">
        <f t="shared" si="1"/>
        <v>9879808</v>
      </c>
      <c r="N12" s="23">
        <f t="shared" si="1"/>
        <v>0</v>
      </c>
      <c r="O12" s="23">
        <f t="shared" si="1"/>
        <v>0</v>
      </c>
      <c r="P12" s="23">
        <f t="shared" si="1"/>
        <v>0</v>
      </c>
    </row>
    <row r="13" spans="1:16" ht="14.25" customHeight="1">
      <c r="A13" s="31" t="s">
        <v>23</v>
      </c>
      <c r="B13" s="6" t="s">
        <v>18</v>
      </c>
      <c r="C13" s="32" t="s">
        <v>32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</row>
    <row r="14" spans="1:16" ht="12.75" customHeight="1">
      <c r="A14" s="31"/>
      <c r="B14" s="12" t="s">
        <v>19</v>
      </c>
      <c r="C14" s="32" t="s">
        <v>37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1:16" ht="13.5" customHeight="1">
      <c r="A15" s="31"/>
      <c r="B15" s="5" t="s">
        <v>20</v>
      </c>
      <c r="C15" s="35" t="s">
        <v>44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16" ht="13.5" customHeight="1">
      <c r="A16" s="31"/>
      <c r="B16" s="5" t="s">
        <v>21</v>
      </c>
      <c r="C16" s="35" t="s">
        <v>43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1:16" ht="12" customHeight="1">
      <c r="A17" s="31"/>
      <c r="B17" s="14" t="s">
        <v>22</v>
      </c>
      <c r="C17" s="16" t="s">
        <v>45</v>
      </c>
      <c r="D17" s="61">
        <v>4960200</v>
      </c>
      <c r="E17" s="17">
        <v>1016434</v>
      </c>
      <c r="F17" s="17">
        <v>3049303</v>
      </c>
      <c r="G17" s="75">
        <v>2733784</v>
      </c>
      <c r="H17" s="75">
        <v>2733784</v>
      </c>
      <c r="I17" s="20">
        <v>0</v>
      </c>
      <c r="J17" s="20">
        <v>0</v>
      </c>
      <c r="K17" s="17">
        <v>683446</v>
      </c>
      <c r="L17" s="17">
        <v>2050338</v>
      </c>
      <c r="M17" s="17">
        <v>2050338</v>
      </c>
      <c r="N17" s="20">
        <v>0</v>
      </c>
      <c r="O17" s="20">
        <v>0</v>
      </c>
      <c r="P17" s="20">
        <v>0</v>
      </c>
    </row>
    <row r="18" spans="1:16" ht="10.5" customHeight="1">
      <c r="A18" s="31"/>
      <c r="B18" s="11" t="s">
        <v>41</v>
      </c>
      <c r="C18" s="16" t="s">
        <v>45</v>
      </c>
      <c r="D18" s="62"/>
      <c r="E18" s="17">
        <v>683446</v>
      </c>
      <c r="F18" s="17">
        <v>2050338</v>
      </c>
      <c r="G18" s="75">
        <v>2733784</v>
      </c>
      <c r="H18" s="75">
        <v>2733784</v>
      </c>
      <c r="I18" s="20">
        <v>0</v>
      </c>
      <c r="J18" s="20">
        <v>0</v>
      </c>
      <c r="K18" s="17">
        <v>683446</v>
      </c>
      <c r="L18" s="17">
        <v>2050338</v>
      </c>
      <c r="M18" s="17">
        <v>2050338</v>
      </c>
      <c r="N18" s="20">
        <v>0</v>
      </c>
      <c r="O18" s="20">
        <v>0</v>
      </c>
      <c r="P18" s="20">
        <v>0</v>
      </c>
    </row>
    <row r="19" spans="1:16" ht="12.75">
      <c r="A19" s="66" t="s">
        <v>24</v>
      </c>
      <c r="B19" s="6" t="s">
        <v>18</v>
      </c>
      <c r="C19" s="32" t="s">
        <v>30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.75">
      <c r="A20" s="67"/>
      <c r="B20" s="5" t="s">
        <v>19</v>
      </c>
      <c r="C20" s="32" t="s">
        <v>29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ht="12.75">
      <c r="A21" s="67"/>
      <c r="B21" s="5" t="s">
        <v>20</v>
      </c>
      <c r="C21" s="32" t="s">
        <v>28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1:16" ht="12.75">
      <c r="A22" s="67"/>
      <c r="B22" s="5" t="s">
        <v>21</v>
      </c>
      <c r="C22" s="32" t="s">
        <v>26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</row>
    <row r="23" spans="1:16" ht="12.75">
      <c r="A23" s="67"/>
      <c r="B23" s="13" t="s">
        <v>22</v>
      </c>
      <c r="C23" s="7" t="s">
        <v>27</v>
      </c>
      <c r="D23" s="39">
        <f>E23+F23</f>
        <v>27309754</v>
      </c>
      <c r="E23" s="8">
        <v>11742093</v>
      </c>
      <c r="F23" s="8">
        <v>15567661</v>
      </c>
      <c r="G23" s="8">
        <f>H23+L23</f>
        <v>12298553</v>
      </c>
      <c r="H23" s="8">
        <v>5182672</v>
      </c>
      <c r="I23" s="8">
        <v>5179516</v>
      </c>
      <c r="J23" s="21">
        <f>SUM(J24:J24)</f>
        <v>0</v>
      </c>
      <c r="K23" s="21">
        <f>SUM(K24:K24)</f>
        <v>3156</v>
      </c>
      <c r="L23" s="8">
        <v>7115881</v>
      </c>
      <c r="M23" s="8">
        <v>7115881</v>
      </c>
      <c r="N23" s="21">
        <f>SUM(N24:N24)</f>
        <v>0</v>
      </c>
      <c r="O23" s="21">
        <f>SUM(O24:O24)</f>
        <v>0</v>
      </c>
      <c r="P23" s="21">
        <f>SUM(P24:P24)</f>
        <v>0</v>
      </c>
    </row>
    <row r="24" spans="1:16" ht="10.5" customHeight="1">
      <c r="A24" s="67"/>
      <c r="B24" s="11" t="s">
        <v>40</v>
      </c>
      <c r="C24" s="7" t="s">
        <v>27</v>
      </c>
      <c r="D24" s="40"/>
      <c r="E24" s="8">
        <v>5182672</v>
      </c>
      <c r="F24" s="8">
        <v>7115881</v>
      </c>
      <c r="G24" s="8">
        <f>H24+L24</f>
        <v>12298553</v>
      </c>
      <c r="H24" s="8">
        <f>I24+J24+K24</f>
        <v>5182672</v>
      </c>
      <c r="I24" s="8">
        <v>5179516</v>
      </c>
      <c r="J24" s="21">
        <v>0</v>
      </c>
      <c r="K24" s="21">
        <v>3156</v>
      </c>
      <c r="L24" s="8">
        <v>7115881</v>
      </c>
      <c r="M24" s="8">
        <v>7115881</v>
      </c>
      <c r="N24" s="21">
        <v>0</v>
      </c>
      <c r="O24" s="21">
        <v>0</v>
      </c>
      <c r="P24" s="21">
        <v>0</v>
      </c>
    </row>
    <row r="25" spans="1:16" ht="12.75">
      <c r="A25" s="26"/>
      <c r="B25" s="6" t="s">
        <v>18</v>
      </c>
      <c r="C25" s="32" t="s">
        <v>32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1:16" ht="12.75">
      <c r="A26" s="27"/>
      <c r="B26" s="5" t="s">
        <v>19</v>
      </c>
      <c r="C26" s="32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1:16" ht="12.75">
      <c r="A27" s="27"/>
      <c r="B27" s="5" t="s">
        <v>20</v>
      </c>
      <c r="C27" s="32" t="s">
        <v>35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ht="12.75">
      <c r="A28" s="28"/>
      <c r="B28" s="5" t="s">
        <v>21</v>
      </c>
      <c r="C28" s="32" t="s">
        <v>36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ht="12.75">
      <c r="A29" s="26"/>
      <c r="B29" s="29" t="s">
        <v>22</v>
      </c>
      <c r="C29" s="9" t="s">
        <v>31</v>
      </c>
      <c r="D29" s="39">
        <v>672226</v>
      </c>
      <c r="E29" s="18">
        <v>137752</v>
      </c>
      <c r="F29" s="18">
        <v>413253</v>
      </c>
      <c r="G29" s="18">
        <f>H29+L29</f>
        <v>551005</v>
      </c>
      <c r="H29" s="18">
        <f>I29+J29+K29</f>
        <v>137752</v>
      </c>
      <c r="I29" s="21">
        <f>SUM(I30:I30)</f>
        <v>0</v>
      </c>
      <c r="J29" s="21">
        <f>SUM(J30:J30)</f>
        <v>0</v>
      </c>
      <c r="K29" s="18">
        <v>137752</v>
      </c>
      <c r="L29" s="18">
        <f>M29+N29+O29+P29</f>
        <v>413253</v>
      </c>
      <c r="M29" s="18">
        <f>SUM(M30:M30)</f>
        <v>413253</v>
      </c>
      <c r="N29" s="21">
        <f>SUM(N30:N30)</f>
        <v>0</v>
      </c>
      <c r="O29" s="21">
        <f>SUM(O30:O30)</f>
        <v>0</v>
      </c>
      <c r="P29" s="21">
        <f>SUM(P30:P30)</f>
        <v>0</v>
      </c>
    </row>
    <row r="30" spans="1:16" ht="10.5" customHeight="1">
      <c r="A30" s="28" t="s">
        <v>25</v>
      </c>
      <c r="B30" s="30" t="s">
        <v>40</v>
      </c>
      <c r="C30" s="7" t="s">
        <v>31</v>
      </c>
      <c r="D30" s="40"/>
      <c r="E30" s="18">
        <v>137752</v>
      </c>
      <c r="F30" s="18">
        <v>413253</v>
      </c>
      <c r="G30" s="18">
        <f>H30+L30</f>
        <v>551005</v>
      </c>
      <c r="H30" s="18">
        <f>I30+J30+K30</f>
        <v>137752</v>
      </c>
      <c r="I30" s="21">
        <v>0</v>
      </c>
      <c r="J30" s="21">
        <v>0</v>
      </c>
      <c r="K30" s="18">
        <v>137752</v>
      </c>
      <c r="L30" s="18">
        <f>M30+N30+O30+P30</f>
        <v>413253</v>
      </c>
      <c r="M30" s="18">
        <v>413253</v>
      </c>
      <c r="N30" s="21">
        <v>0</v>
      </c>
      <c r="O30" s="21">
        <v>0</v>
      </c>
      <c r="P30" s="21">
        <v>0</v>
      </c>
    </row>
    <row r="31" spans="1:16" ht="12.75">
      <c r="A31" s="38" t="s">
        <v>42</v>
      </c>
      <c r="B31" s="6" t="s">
        <v>18</v>
      </c>
      <c r="C31" s="32" t="s">
        <v>32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</row>
    <row r="32" spans="1:16" ht="12.75">
      <c r="A32" s="31"/>
      <c r="B32" s="5" t="s">
        <v>19</v>
      </c>
      <c r="C32" s="32" t="s">
        <v>37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</row>
    <row r="33" spans="1:16" ht="12.75">
      <c r="A33" s="31"/>
      <c r="B33" s="5" t="s">
        <v>20</v>
      </c>
      <c r="C33" s="32" t="s">
        <v>38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</row>
    <row r="34" spans="1:16" ht="12.75">
      <c r="A34" s="31"/>
      <c r="B34" s="5" t="s">
        <v>21</v>
      </c>
      <c r="C34" s="32" t="s">
        <v>39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</row>
    <row r="35" spans="1:16" ht="12.75">
      <c r="A35" s="31"/>
      <c r="B35" s="5" t="s">
        <v>22</v>
      </c>
      <c r="C35" s="9" t="s">
        <v>31</v>
      </c>
      <c r="D35" s="39">
        <v>488548</v>
      </c>
      <c r="E35" s="18">
        <v>100113</v>
      </c>
      <c r="F35" s="18">
        <v>300336</v>
      </c>
      <c r="G35" s="18">
        <f>H35+L35</f>
        <v>400449</v>
      </c>
      <c r="H35" s="18">
        <f>I35+J35+K35</f>
        <v>100113</v>
      </c>
      <c r="I35" s="21">
        <f>SUM(I36:I36)</f>
        <v>0</v>
      </c>
      <c r="J35" s="21">
        <f>SUM(J36:J36)</f>
        <v>0</v>
      </c>
      <c r="K35" s="18">
        <v>100113</v>
      </c>
      <c r="L35" s="18">
        <f>M35+N35+O35+P35</f>
        <v>300336</v>
      </c>
      <c r="M35" s="18">
        <v>300336</v>
      </c>
      <c r="N35" s="21">
        <f>SUM(N36:N36)</f>
        <v>0</v>
      </c>
      <c r="O35" s="21">
        <f>SUM(O36:O36)</f>
        <v>0</v>
      </c>
      <c r="P35" s="21">
        <f>SUM(P36:P36)</f>
        <v>0</v>
      </c>
    </row>
    <row r="36" spans="1:16" ht="11.25" customHeight="1">
      <c r="A36" s="31"/>
      <c r="B36" s="11" t="s">
        <v>41</v>
      </c>
      <c r="C36" s="9" t="s">
        <v>31</v>
      </c>
      <c r="D36" s="40"/>
      <c r="E36" s="18">
        <v>100113</v>
      </c>
      <c r="F36" s="18">
        <v>300336</v>
      </c>
      <c r="G36" s="18">
        <f>H36+L36</f>
        <v>400449</v>
      </c>
      <c r="H36" s="18">
        <f>I36+J36+K36</f>
        <v>100113</v>
      </c>
      <c r="I36" s="21">
        <v>0</v>
      </c>
      <c r="J36" s="21">
        <v>0</v>
      </c>
      <c r="K36" s="18">
        <v>100113</v>
      </c>
      <c r="L36" s="18">
        <f>M36+N36+O36+P36</f>
        <v>300336</v>
      </c>
      <c r="M36" s="18">
        <v>300336</v>
      </c>
      <c r="N36" s="21">
        <v>0</v>
      </c>
      <c r="O36" s="21">
        <v>0</v>
      </c>
      <c r="P36" s="21">
        <v>0</v>
      </c>
    </row>
    <row r="37" spans="3:16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3:1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3:16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3:16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sheetProtection/>
  <mergeCells count="44">
    <mergeCell ref="D29:D30"/>
    <mergeCell ref="E4:F4"/>
    <mergeCell ref="G4:P4"/>
    <mergeCell ref="G5:P5"/>
    <mergeCell ref="D4:D9"/>
    <mergeCell ref="H7:K7"/>
    <mergeCell ref="I8:K8"/>
    <mergeCell ref="D11:D12"/>
    <mergeCell ref="C21:P21"/>
    <mergeCell ref="C22:P22"/>
    <mergeCell ref="N1:P1"/>
    <mergeCell ref="A11:A12"/>
    <mergeCell ref="D17:D18"/>
    <mergeCell ref="D23:D24"/>
    <mergeCell ref="A4:A9"/>
    <mergeCell ref="C20:P20"/>
    <mergeCell ref="A19:A24"/>
    <mergeCell ref="G6:G9"/>
    <mergeCell ref="F5:F9"/>
    <mergeCell ref="E5:E9"/>
    <mergeCell ref="C19:P19"/>
    <mergeCell ref="H6:P6"/>
    <mergeCell ref="B2:N2"/>
    <mergeCell ref="C4:C9"/>
    <mergeCell ref="B4:B9"/>
    <mergeCell ref="L8:L9"/>
    <mergeCell ref="M8:P8"/>
    <mergeCell ref="H8:H9"/>
    <mergeCell ref="L7:P7"/>
    <mergeCell ref="A31:A36"/>
    <mergeCell ref="C25:P25"/>
    <mergeCell ref="C26:P26"/>
    <mergeCell ref="C27:P27"/>
    <mergeCell ref="C28:P28"/>
    <mergeCell ref="C31:P31"/>
    <mergeCell ref="C32:P32"/>
    <mergeCell ref="C33:P33"/>
    <mergeCell ref="C34:P34"/>
    <mergeCell ref="D35:D36"/>
    <mergeCell ref="A13:A18"/>
    <mergeCell ref="C13:P13"/>
    <mergeCell ref="C14:P14"/>
    <mergeCell ref="C15:P15"/>
    <mergeCell ref="C16:P16"/>
  </mergeCells>
  <printOptions/>
  <pageMargins left="0.69" right="0.74" top="0.54" bottom="0.48" header="0.34" footer="0.22"/>
  <pageSetup firstPageNumber="33" useFirstPageNumber="1"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Ala Juncewicz</cp:lastModifiedBy>
  <cp:lastPrinted>2010-01-04T09:59:06Z</cp:lastPrinted>
  <dcterms:created xsi:type="dcterms:W3CDTF">2009-11-14T11:55:42Z</dcterms:created>
  <dcterms:modified xsi:type="dcterms:W3CDTF">2010-02-02T09:27:02Z</dcterms:modified>
  <cp:category/>
  <cp:version/>
  <cp:contentType/>
  <cp:contentStatus/>
</cp:coreProperties>
</file>